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<sst xmlns="http://schemas.openxmlformats.org/spreadsheetml/2006/main" count="115" uniqueCount="83">
  <si>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Suggested parts list for Saifu Antweight Kit</t>
  </si>
  <si>
    <t>V1.2</t>
  </si>
  <si>
    <t>Parts contained in basic chassis</t>
  </si>
  <si>
    <t>Parts in optional drum</t>
  </si>
  <si>
    <t>Part</t>
  </si>
  <si>
    <t>Source</t>
  </si>
  <si>
    <t>Vendor p/n</t>
  </si>
  <si>
    <t>Modified</t>
  </si>
  <si>
    <t>Weight (oz)</t>
  </si>
  <si>
    <t xml:space="preserve">qty </t>
  </si>
  <si>
    <t>Total Weight</t>
  </si>
  <si>
    <t>Notes</t>
  </si>
  <si>
    <t>Left wall</t>
  </si>
  <si>
    <t>No</t>
  </si>
  <si>
    <t>Right wall</t>
  </si>
  <si>
    <t>Top/bottom</t>
  </si>
  <si>
    <t>Side armour</t>
  </si>
  <si>
    <t>M3 x 10</t>
  </si>
  <si>
    <t>www.mcmaster.com</t>
  </si>
  <si>
    <t>92005A120</t>
  </si>
  <si>
    <t>4-40 x 7/16"</t>
  </si>
  <si>
    <t>92949A111</t>
  </si>
  <si>
    <t>4-40 x 1/4" Socket HD</t>
  </si>
  <si>
    <t>92196A106</t>
  </si>
  <si>
    <t>4-40 x 1/4" button HD</t>
  </si>
  <si>
    <t>91772A106</t>
  </si>
  <si>
    <t>6-32 x 1/2" Socket HD</t>
  </si>
  <si>
    <t>92196A148*</t>
  </si>
  <si>
    <t>6-32 x 1/4 Pan head</t>
  </si>
  <si>
    <t>91772A144</t>
  </si>
  <si>
    <t>Plastite screws #4</t>
  </si>
  <si>
    <t>99461A110</t>
  </si>
  <si>
    <t>Nutstrip micro 3</t>
  </si>
  <si>
    <t>Nutstrip micro 2</t>
  </si>
  <si>
    <t>Nutstrip mini 3</t>
  </si>
  <si>
    <t>RX</t>
  </si>
  <si>
    <t xml:space="preserve">Depends on what TX you have but if you have a Spektrum DX5E DX6i etc </t>
  </si>
  <si>
    <t xml:space="preserve">http://www.hobbyking.com/hobbyking/store/__11972__OrangeRx_R410_Spektrum_DSM2_Compatible_4Ch_2_4Ghz </t>
  </si>
  <si>
    <t>2822 Brushless</t>
  </si>
  <si>
    <t>www.hobbyking.com</t>
  </si>
  <si>
    <t xml:space="preserve">http://www.hobbyking.com/hobbyking/store/uh_viewItem.asp?idProduct=18114 </t>
  </si>
  <si>
    <t>Drum</t>
  </si>
  <si>
    <t xml:space="preserve">Drum Mounting Screw 10-24 by 1.25” </t>
  </si>
  <si>
    <t>91251A249</t>
  </si>
  <si>
    <t>3/16 nylon washers</t>
  </si>
  <si>
    <t>90295A423</t>
  </si>
  <si>
    <t xml:space="preserve">  </t>
  </si>
  <si>
    <t>1/4-20 flt hd teeth</t>
  </si>
  <si>
    <t>91253A535*</t>
  </si>
  <si>
    <t>Acetal bush</t>
  </si>
  <si>
    <t>2705T11</t>
  </si>
  <si>
    <t>Drive ESCs</t>
  </si>
  <si>
    <t>www.fingertechrobotics.com</t>
  </si>
  <si>
    <t>TinyESC v2</t>
  </si>
  <si>
    <t>Connecters required</t>
  </si>
  <si>
    <r>
      <t>http://www.fingertechrobotics.com/proddetail.php?prod=ft-tinyESCv2</t>
    </r>
    <r>
      <rPr>
        <sz val="10"/>
        <rFont val="Arial"/>
        <family val="2"/>
      </rPr>
      <t xml:space="preserve"> </t>
    </r>
  </si>
  <si>
    <t>Weapon ESC</t>
  </si>
  <si>
    <t>10A reversible</t>
  </si>
  <si>
    <r>
      <t>http://www.hobbyking.com/hobbyking/store/uh_viewItem.asp?idProduct=23766</t>
    </r>
    <r>
      <rPr>
        <sz val="10"/>
        <rFont val="Arial"/>
        <family val="2"/>
      </rPr>
      <t xml:space="preserve"> </t>
    </r>
  </si>
  <si>
    <t>Gearmotors</t>
  </si>
  <si>
    <t>www.kitbots.com</t>
  </si>
  <si>
    <t>"Hardened"</t>
  </si>
  <si>
    <t>motor mounting plates</t>
  </si>
  <si>
    <t>no</t>
  </si>
  <si>
    <t>M2 x 3mm Flt Hd</t>
  </si>
  <si>
    <t>91420A011</t>
  </si>
  <si>
    <t>3S 325mAH LiPo</t>
  </si>
  <si>
    <t xml:space="preserve">LP-TP325-3SPP65J </t>
  </si>
  <si>
    <r>
      <t>http://www.robotmarketplace.com/products/LP-TP325-3SPP65J.html</t>
    </r>
    <r>
      <rPr>
        <sz val="10"/>
        <rFont val="Arial"/>
        <family val="2"/>
      </rPr>
      <t xml:space="preserve"> </t>
    </r>
  </si>
  <si>
    <t>1.875" wheels (banebots)</t>
  </si>
  <si>
    <t>www.banebots.com</t>
  </si>
  <si>
    <t>T40P-193BG-HS4</t>
  </si>
  <si>
    <t>or use 2” Lite Flight</t>
  </si>
  <si>
    <t>Hubs (banebots)</t>
  </si>
  <si>
    <t>www.robotmarketplace.com</t>
  </si>
  <si>
    <t>or use 3mm Daves hubs</t>
  </si>
  <si>
    <t>Wiring loom</t>
  </si>
  <si>
    <t>Make yourself or contact kitbots@nc.rr.com</t>
  </si>
  <si>
    <t>Tot.</t>
  </si>
  <si>
    <t>Prototype weighs 14oz</t>
  </si>
  <si>
    <t>Max</t>
  </si>
  <si>
    <t>Spare</t>
  </si>
  <si>
    <t xml:space="preserve">   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</si>
</sst>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wrapText="1"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right"/>
    </xf>
    <xf numFmtId="164" fontId="0" fillId="0" borderId="0" xfId="0" applyFill="1" applyAlignment="1">
      <alignment horizontal="right"/>
    </xf>
    <xf numFmtId="164" fontId="1" fillId="0" borderId="0" xfId="20" applyFont="1" applyAlignment="1">
      <alignment wrapText="1"/>
    </xf>
    <xf numFmtId="164" fontId="0" fillId="3" borderId="0" xfId="0" applyFont="1" applyFill="1" applyAlignment="1">
      <alignment wrapText="1"/>
    </xf>
    <xf numFmtId="164" fontId="3" fillId="3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 wrapText="1"/>
    </xf>
    <xf numFmtId="164" fontId="0" fillId="4" borderId="0" xfId="0" applyFill="1" applyAlignment="1">
      <alignment wrapText="1"/>
    </xf>
    <xf numFmtId="164" fontId="0" fillId="4" borderId="0" xfId="0" applyFont="1" applyFill="1" applyAlignment="1">
      <alignment wrapText="1"/>
    </xf>
    <xf numFmtId="164" fontId="3" fillId="4" borderId="0" xfId="20" applyFont="1" applyFill="1" applyAlignment="1">
      <alignment/>
    </xf>
    <xf numFmtId="164" fontId="3" fillId="4" borderId="0" xfId="20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Alignment="1">
      <alignment wrapText="1"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5" fillId="0" borderId="0" xfId="0" applyFont="1" applyFill="1" applyAlignment="1">
      <alignment horizontal="right" wrapText="1"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.com/" TargetMode="External" /><Relationship Id="rId2" Type="http://schemas.openxmlformats.org/officeDocument/2006/relationships/hyperlink" Target="http://www.mcmaster.com/" TargetMode="External" /><Relationship Id="rId3" Type="http://schemas.openxmlformats.org/officeDocument/2006/relationships/hyperlink" Target="http://www.mcmaster.com/" TargetMode="External" /><Relationship Id="rId4" Type="http://schemas.openxmlformats.org/officeDocument/2006/relationships/hyperlink" Target="http://www.mcmaster.com/" TargetMode="External" /><Relationship Id="rId5" Type="http://schemas.openxmlformats.org/officeDocument/2006/relationships/hyperlink" Target="http://www.mcmaster.com/#91772A106" TargetMode="External" /><Relationship Id="rId6" Type="http://schemas.openxmlformats.org/officeDocument/2006/relationships/hyperlink" Target="http://www.mcmaster.com/" TargetMode="External" /><Relationship Id="rId7" Type="http://schemas.openxmlformats.org/officeDocument/2006/relationships/hyperlink" Target="http://www.mcmaster.com/#92196A148" TargetMode="External" /><Relationship Id="rId8" Type="http://schemas.openxmlformats.org/officeDocument/2006/relationships/hyperlink" Target="http://www.mcmaster.com/" TargetMode="External" /><Relationship Id="rId9" Type="http://schemas.openxmlformats.org/officeDocument/2006/relationships/hyperlink" Target="http://www.mcmaster.com/" TargetMode="External" /><Relationship Id="rId10" Type="http://schemas.openxmlformats.org/officeDocument/2006/relationships/hyperlink" Target="http://www.mcmaster.com/#99461A110" TargetMode="External" /><Relationship Id="rId11" Type="http://schemas.openxmlformats.org/officeDocument/2006/relationships/hyperlink" Target="http://www.hobbyking.com/hobbyking/store/__11972__OrangeRx_R410_Spektrum_DSM2_Compatible_4Ch_2_4Ghz" TargetMode="External" /><Relationship Id="rId12" Type="http://schemas.openxmlformats.org/officeDocument/2006/relationships/hyperlink" Target="http://www.hobbyking.com/hobbyking/store/uh_viewItem.asp?idProduct=18114" TargetMode="External" /><Relationship Id="rId13" Type="http://schemas.openxmlformats.org/officeDocument/2006/relationships/hyperlink" Target="http://www.mcmaster.com/#90295A423" TargetMode="External" /><Relationship Id="rId14" Type="http://schemas.openxmlformats.org/officeDocument/2006/relationships/hyperlink" Target="http://www.mcmaster.com/#91253A535" TargetMode="External" /><Relationship Id="rId15" Type="http://schemas.openxmlformats.org/officeDocument/2006/relationships/hyperlink" Target="http://www.fingertechrobotics.com/proddetail.php?prod=ft-tinyESCv2" TargetMode="External" /><Relationship Id="rId16" Type="http://schemas.openxmlformats.org/officeDocument/2006/relationships/hyperlink" Target="http://www.hobbyking.com/hobbyking/store/uh_viewItem.asp?idProduct=23766" TargetMode="External" /><Relationship Id="rId17" Type="http://schemas.openxmlformats.org/officeDocument/2006/relationships/hyperlink" Target="http://www.robotmarketplace.com/products/LP-TP325-3SPP65J.html" TargetMode="External" /><Relationship Id="rId18" Type="http://schemas.openxmlformats.org/officeDocument/2006/relationships/hyperlink" Target="http://banebots.com/pc/WHB-WS-194/T40P-193BG-HS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2.8515625" style="0" customWidth="1"/>
    <col min="2" max="2" width="28.28125" style="0" customWidth="1"/>
    <col min="3" max="3" width="24.00390625" style="1" customWidth="1"/>
    <col min="4" max="4" width="22.28125" style="0" customWidth="1"/>
    <col min="5" max="5" width="19.140625" style="2" customWidth="1"/>
    <col min="6" max="6" width="14.00390625" style="2" customWidth="1"/>
    <col min="7" max="7" width="5.8515625" style="0" customWidth="1"/>
    <col min="8" max="8" width="14.7109375" style="0" customWidth="1"/>
    <col min="9" max="9" width="67.140625" style="3" customWidth="1"/>
    <col min="10" max="10" width="13.140625" style="0" customWidth="1"/>
  </cols>
  <sheetData>
    <row r="2" ht="12.75">
      <c r="B2" s="4" t="s">
        <v>0</v>
      </c>
    </row>
    <row r="3" spans="2:12" ht="12.75">
      <c r="B3" s="5" t="s">
        <v>1</v>
      </c>
      <c r="D3" s="6"/>
      <c r="E3" s="7"/>
      <c r="F3" s="7"/>
      <c r="G3" s="6"/>
      <c r="H3" s="6"/>
      <c r="I3" s="6"/>
      <c r="J3" s="6"/>
      <c r="K3" s="6"/>
      <c r="L3" s="6"/>
    </row>
    <row r="4" spans="2:12" ht="12.75">
      <c r="B4" s="8" t="s">
        <v>2</v>
      </c>
      <c r="D4" s="6"/>
      <c r="E4" s="7"/>
      <c r="F4" s="7"/>
      <c r="G4" s="6"/>
      <c r="H4" s="6"/>
      <c r="I4" s="6"/>
      <c r="J4" s="6"/>
      <c r="K4" s="6"/>
      <c r="L4" s="6"/>
    </row>
    <row r="5" spans="2:12" ht="12.75">
      <c r="B5" s="9" t="s">
        <v>3</v>
      </c>
      <c r="D5" s="6"/>
      <c r="E5" s="7"/>
      <c r="F5" s="7"/>
      <c r="G5" s="6"/>
      <c r="H5" s="6"/>
      <c r="I5" s="6"/>
      <c r="J5" s="6"/>
      <c r="K5" s="6"/>
      <c r="L5" s="6"/>
    </row>
    <row r="6" spans="5:9" ht="12.75">
      <c r="E6"/>
      <c r="F6"/>
      <c r="I6"/>
    </row>
    <row r="7" spans="2:12" ht="12.75">
      <c r="B7" s="10" t="s">
        <v>4</v>
      </c>
      <c r="C7" s="1" t="s">
        <v>5</v>
      </c>
      <c r="D7" s="10" t="s">
        <v>6</v>
      </c>
      <c r="E7" s="11" t="s">
        <v>7</v>
      </c>
      <c r="F7" s="11" t="s">
        <v>8</v>
      </c>
      <c r="G7" s="10" t="s">
        <v>9</v>
      </c>
      <c r="H7" s="10" t="s">
        <v>10</v>
      </c>
      <c r="I7" s="12" t="s">
        <v>11</v>
      </c>
      <c r="J7" s="6"/>
      <c r="K7" s="6"/>
      <c r="L7" s="6"/>
    </row>
    <row r="8" spans="2:12" ht="12.75">
      <c r="B8" s="6"/>
      <c r="D8" s="6"/>
      <c r="E8" s="7"/>
      <c r="F8" s="7"/>
      <c r="G8" s="6"/>
      <c r="H8" s="6"/>
      <c r="I8" s="13"/>
      <c r="J8" s="6"/>
      <c r="K8" s="6"/>
      <c r="L8" s="6"/>
    </row>
    <row r="9" spans="2:12" ht="15.75" customHeight="1">
      <c r="B9" s="8" t="s">
        <v>12</v>
      </c>
      <c r="C9" s="14"/>
      <c r="D9" s="8"/>
      <c r="E9" s="15" t="s">
        <v>13</v>
      </c>
      <c r="F9" s="15">
        <f>SUM(0.05*16)</f>
        <v>0.8</v>
      </c>
      <c r="G9" s="8">
        <v>1</v>
      </c>
      <c r="H9" s="8">
        <f>SUM(F9*G9)</f>
        <v>0.8</v>
      </c>
      <c r="I9" s="13"/>
      <c r="J9" s="6"/>
      <c r="K9" s="6"/>
      <c r="L9" s="6"/>
    </row>
    <row r="10" spans="2:12" ht="16.5" customHeight="1">
      <c r="B10" s="8" t="s">
        <v>14</v>
      </c>
      <c r="C10" s="14"/>
      <c r="D10" s="8"/>
      <c r="E10" s="15" t="s">
        <v>13</v>
      </c>
      <c r="F10" s="15">
        <f>SUM(0.05*16)</f>
        <v>0.8</v>
      </c>
      <c r="G10" s="8">
        <v>1</v>
      </c>
      <c r="H10" s="8">
        <f>SUM(F10*G10)</f>
        <v>0.8</v>
      </c>
      <c r="I10" s="13"/>
      <c r="J10" s="6"/>
      <c r="K10" s="6"/>
      <c r="L10" s="6"/>
    </row>
    <row r="11" spans="2:12" ht="16.5" customHeight="1">
      <c r="B11" s="8" t="s">
        <v>15</v>
      </c>
      <c r="C11" s="14"/>
      <c r="D11" s="8"/>
      <c r="E11" s="15" t="s">
        <v>13</v>
      </c>
      <c r="F11" s="15">
        <v>0.32</v>
      </c>
      <c r="G11" s="8">
        <v>2</v>
      </c>
      <c r="H11" s="8">
        <f>SUM(F11*G11)</f>
        <v>0.64</v>
      </c>
      <c r="I11" s="13"/>
      <c r="J11" s="6"/>
      <c r="K11" s="6"/>
      <c r="L11" s="6"/>
    </row>
    <row r="12" spans="2:12" ht="16.5" customHeight="1">
      <c r="B12" s="8" t="s">
        <v>16</v>
      </c>
      <c r="C12" s="14"/>
      <c r="D12" s="8"/>
      <c r="E12" s="15" t="s">
        <v>13</v>
      </c>
      <c r="F12" s="15">
        <v>0.64</v>
      </c>
      <c r="G12" s="8">
        <v>1</v>
      </c>
      <c r="H12" s="8">
        <f>SUM(F12*G12)</f>
        <v>0.64</v>
      </c>
      <c r="I12" s="13"/>
      <c r="J12" s="6"/>
      <c r="K12" s="6"/>
      <c r="L12" s="6"/>
    </row>
    <row r="13" spans="2:12" ht="16.5" customHeight="1">
      <c r="B13" s="8" t="s">
        <v>17</v>
      </c>
      <c r="C13" s="14" t="s">
        <v>18</v>
      </c>
      <c r="D13" s="8" t="s">
        <v>19</v>
      </c>
      <c r="E13" s="15" t="s">
        <v>13</v>
      </c>
      <c r="F13" s="15">
        <v>0.0288</v>
      </c>
      <c r="G13" s="8">
        <v>4</v>
      </c>
      <c r="H13" s="8">
        <f>SUM(F13*G13)</f>
        <v>0.1152</v>
      </c>
      <c r="I13" s="13"/>
      <c r="J13" s="6"/>
      <c r="K13" s="6"/>
      <c r="L13" s="6"/>
    </row>
    <row r="14" spans="2:12" ht="16.5" customHeight="1">
      <c r="B14" s="8" t="s">
        <v>20</v>
      </c>
      <c r="C14" s="14" t="s">
        <v>18</v>
      </c>
      <c r="D14" s="8" t="s">
        <v>21</v>
      </c>
      <c r="E14" s="15" t="s">
        <v>13</v>
      </c>
      <c r="F14" s="15"/>
      <c r="G14" s="8">
        <v>2</v>
      </c>
      <c r="H14" s="8">
        <f>SUM(F14*G14)</f>
        <v>0</v>
      </c>
      <c r="I14" s="13"/>
      <c r="J14" s="6"/>
      <c r="K14" s="6"/>
      <c r="L14" s="6"/>
    </row>
    <row r="15" spans="2:12" ht="16.5" customHeight="1">
      <c r="B15" s="8" t="s">
        <v>22</v>
      </c>
      <c r="C15" s="14" t="s">
        <v>18</v>
      </c>
      <c r="D15" s="8" t="s">
        <v>23</v>
      </c>
      <c r="E15" s="15" t="s">
        <v>13</v>
      </c>
      <c r="F15" s="15">
        <v>0.0176</v>
      </c>
      <c r="G15" s="8">
        <v>12</v>
      </c>
      <c r="H15" s="8">
        <f>SUM(F15*G15)</f>
        <v>0.2112</v>
      </c>
      <c r="I15" s="13"/>
      <c r="J15" s="6"/>
      <c r="K15" s="6"/>
      <c r="L15" s="6"/>
    </row>
    <row r="16" spans="2:12" ht="16.5" customHeight="1">
      <c r="B16" s="8" t="s">
        <v>24</v>
      </c>
      <c r="C16" s="14" t="s">
        <v>18</v>
      </c>
      <c r="D16" s="16" t="s">
        <v>25</v>
      </c>
      <c r="E16" s="15"/>
      <c r="F16" s="15">
        <v>0.0176</v>
      </c>
      <c r="G16" s="8">
        <v>6</v>
      </c>
      <c r="H16" s="8">
        <f>SUM(F16*G16)</f>
        <v>0.1056</v>
      </c>
      <c r="I16" s="13"/>
      <c r="J16" s="6"/>
      <c r="K16" s="6"/>
      <c r="L16" s="6"/>
    </row>
    <row r="17" spans="2:12" ht="16.5" customHeight="1">
      <c r="B17" s="8" t="s">
        <v>26</v>
      </c>
      <c r="C17" s="14" t="s">
        <v>18</v>
      </c>
      <c r="D17" s="16" t="s">
        <v>27</v>
      </c>
      <c r="E17" s="15" t="s">
        <v>13</v>
      </c>
      <c r="F17" s="15">
        <v>0.0448</v>
      </c>
      <c r="G17" s="8">
        <v>8</v>
      </c>
      <c r="H17" s="8">
        <f>SUM(F17*G17)</f>
        <v>0.3584</v>
      </c>
      <c r="I17" s="13"/>
      <c r="J17" s="6"/>
      <c r="K17" s="6"/>
      <c r="L17" s="6"/>
    </row>
    <row r="18" spans="2:12" ht="16.5" customHeight="1">
      <c r="B18" s="8" t="s">
        <v>28</v>
      </c>
      <c r="C18" s="14" t="s">
        <v>18</v>
      </c>
      <c r="D18" s="16" t="s">
        <v>29</v>
      </c>
      <c r="E18" s="15"/>
      <c r="F18" s="15"/>
      <c r="G18" s="8"/>
      <c r="H18" s="8"/>
      <c r="I18" s="13"/>
      <c r="J18" s="6"/>
      <c r="K18" s="6"/>
      <c r="L18" s="6"/>
    </row>
    <row r="19" spans="2:12" ht="15.75" customHeight="1">
      <c r="B19" s="8" t="s">
        <v>30</v>
      </c>
      <c r="C19" s="14" t="s">
        <v>18</v>
      </c>
      <c r="D19" s="16" t="s">
        <v>31</v>
      </c>
      <c r="E19" s="15" t="s">
        <v>13</v>
      </c>
      <c r="F19" s="15">
        <v>0.0176</v>
      </c>
      <c r="G19" s="8">
        <v>16</v>
      </c>
      <c r="H19" s="8">
        <f>SUM(F19*G19)</f>
        <v>0.2816</v>
      </c>
      <c r="I19" s="13"/>
      <c r="J19" s="6"/>
      <c r="K19" s="6"/>
      <c r="L19" s="6"/>
    </row>
    <row r="20" spans="2:12" ht="15.75" customHeight="1">
      <c r="B20" s="8" t="s">
        <v>32</v>
      </c>
      <c r="C20" s="14"/>
      <c r="D20" s="8"/>
      <c r="E20" s="15"/>
      <c r="F20" s="15">
        <v>0.028</v>
      </c>
      <c r="G20" s="8">
        <v>2</v>
      </c>
      <c r="H20" s="8">
        <f>SUM(F20*G20)</f>
        <v>0.056</v>
      </c>
      <c r="I20" s="13"/>
      <c r="J20" s="6"/>
      <c r="K20" s="6"/>
      <c r="L20" s="6"/>
    </row>
    <row r="21" spans="2:12" ht="17.25" customHeight="1">
      <c r="B21" s="8" t="s">
        <v>33</v>
      </c>
      <c r="C21" s="14"/>
      <c r="D21" s="8"/>
      <c r="E21" s="15"/>
      <c r="F21" s="15">
        <v>0.019</v>
      </c>
      <c r="G21" s="8">
        <v>4</v>
      </c>
      <c r="H21" s="8">
        <f>SUM(F21*G21)</f>
        <v>0.076</v>
      </c>
      <c r="I21" s="13"/>
      <c r="J21" s="6"/>
      <c r="K21" s="6"/>
      <c r="L21" s="6"/>
    </row>
    <row r="22" spans="2:12" ht="16.5" customHeight="1">
      <c r="B22" s="8" t="s">
        <v>34</v>
      </c>
      <c r="C22" s="14"/>
      <c r="D22" s="8"/>
      <c r="E22" s="15"/>
      <c r="F22" s="15">
        <f>SUM(0.004*16)</f>
        <v>0.064</v>
      </c>
      <c r="G22" s="8">
        <v>2</v>
      </c>
      <c r="H22" s="8">
        <f>SUM(F22*G22)</f>
        <v>0.128</v>
      </c>
      <c r="I22" s="13"/>
      <c r="J22" s="6"/>
      <c r="K22" s="6"/>
      <c r="L22" s="6"/>
    </row>
    <row r="23" spans="2:12" ht="40.5" customHeight="1">
      <c r="B23" s="6" t="s">
        <v>35</v>
      </c>
      <c r="C23" s="14" t="s">
        <v>36</v>
      </c>
      <c r="D23" s="6"/>
      <c r="E23" s="7" t="s">
        <v>13</v>
      </c>
      <c r="F23" s="7">
        <v>0.15</v>
      </c>
      <c r="G23" s="6">
        <v>1</v>
      </c>
      <c r="H23" s="6">
        <f>SUM(F23*G23)</f>
        <v>0.15</v>
      </c>
      <c r="I23" s="17" t="s">
        <v>37</v>
      </c>
      <c r="J23" s="6"/>
      <c r="K23" s="6"/>
      <c r="L23" s="6"/>
    </row>
    <row r="24" spans="2:12" ht="29.25" customHeight="1">
      <c r="B24" s="9" t="s">
        <v>38</v>
      </c>
      <c r="C24" s="14" t="s">
        <v>39</v>
      </c>
      <c r="D24" s="9"/>
      <c r="E24" s="18"/>
      <c r="F24" s="18">
        <v>1.1</v>
      </c>
      <c r="G24" s="9">
        <v>1</v>
      </c>
      <c r="H24" s="9">
        <f>SUM(F24*G24)</f>
        <v>1.1</v>
      </c>
      <c r="I24" s="17" t="s">
        <v>40</v>
      </c>
      <c r="J24" s="6"/>
      <c r="K24" s="6"/>
      <c r="L24" s="6"/>
    </row>
    <row r="25" spans="2:12" ht="16.5" customHeight="1">
      <c r="B25" s="9" t="s">
        <v>41</v>
      </c>
      <c r="C25" s="14"/>
      <c r="D25" s="9"/>
      <c r="E25" s="18"/>
      <c r="F25" s="18">
        <v>3.36</v>
      </c>
      <c r="G25" s="9">
        <v>1</v>
      </c>
      <c r="H25" s="9">
        <f>SUM(F25*G25)</f>
        <v>3.36</v>
      </c>
      <c r="I25" s="13"/>
      <c r="J25" s="6"/>
      <c r="K25" s="6"/>
      <c r="L25" s="6"/>
    </row>
    <row r="26" spans="2:12" ht="26.25" customHeight="1">
      <c r="B26" s="19" t="s">
        <v>42</v>
      </c>
      <c r="C26" s="14" t="s">
        <v>18</v>
      </c>
      <c r="D26" s="20" t="s">
        <v>43</v>
      </c>
      <c r="E26" s="9" t="s">
        <v>13</v>
      </c>
      <c r="F26" s="9">
        <v>0.225</v>
      </c>
      <c r="G26" s="9">
        <v>1</v>
      </c>
      <c r="H26" s="9">
        <f>SUM(F26*G26)</f>
        <v>0.225</v>
      </c>
      <c r="I26"/>
      <c r="J26" s="6"/>
      <c r="K26" s="6"/>
      <c r="L26" s="6"/>
    </row>
    <row r="27" spans="2:12" ht="16.5" customHeight="1">
      <c r="B27" s="9" t="s">
        <v>44</v>
      </c>
      <c r="C27" s="14" t="s">
        <v>18</v>
      </c>
      <c r="D27" s="21" t="s">
        <v>45</v>
      </c>
      <c r="E27" s="18" t="s">
        <v>13</v>
      </c>
      <c r="F27" s="18">
        <v>0.0032</v>
      </c>
      <c r="G27" s="9">
        <v>2</v>
      </c>
      <c r="H27" s="9" t="s">
        <v>46</v>
      </c>
      <c r="I27" s="13"/>
      <c r="J27" s="6"/>
      <c r="K27" s="6"/>
      <c r="L27" s="6"/>
    </row>
    <row r="28" spans="2:12" ht="16.5" customHeight="1">
      <c r="B28" s="9" t="s">
        <v>47</v>
      </c>
      <c r="C28" s="14" t="s">
        <v>18</v>
      </c>
      <c r="D28" s="21" t="s">
        <v>48</v>
      </c>
      <c r="E28" s="18" t="s">
        <v>13</v>
      </c>
      <c r="F28" s="18">
        <v>0.064</v>
      </c>
      <c r="G28" s="9">
        <v>4</v>
      </c>
      <c r="H28" s="9">
        <f>SUM(F28*G28)</f>
        <v>0.256</v>
      </c>
      <c r="I28" s="13"/>
      <c r="J28" s="6"/>
      <c r="K28" s="6"/>
      <c r="L28" s="6"/>
    </row>
    <row r="29" spans="2:12" ht="16.5" customHeight="1">
      <c r="B29" s="8" t="s">
        <v>49</v>
      </c>
      <c r="C29" s="14" t="s">
        <v>18</v>
      </c>
      <c r="D29" s="8" t="s">
        <v>50</v>
      </c>
      <c r="E29" s="8" t="s">
        <v>13</v>
      </c>
      <c r="F29" s="8">
        <v>0.0144</v>
      </c>
      <c r="G29" s="8">
        <v>1</v>
      </c>
      <c r="H29" s="8">
        <f>SUM(F29*G29)</f>
        <v>0.0144</v>
      </c>
      <c r="I29" s="13"/>
      <c r="J29" s="6"/>
      <c r="K29" s="6"/>
      <c r="L29" s="6"/>
    </row>
    <row r="30" spans="2:12" ht="12.75">
      <c r="B30" s="6" t="s">
        <v>51</v>
      </c>
      <c r="C30" s="14" t="s">
        <v>52</v>
      </c>
      <c r="D30" s="22" t="s">
        <v>53</v>
      </c>
      <c r="E30" s="23" t="s">
        <v>54</v>
      </c>
      <c r="F30" s="23">
        <v>0.16</v>
      </c>
      <c r="G30" s="6">
        <v>2</v>
      </c>
      <c r="H30" s="6">
        <f>SUM(F30*G30)</f>
        <v>0.32</v>
      </c>
      <c r="I30" s="17" t="s">
        <v>55</v>
      </c>
      <c r="J30" s="6"/>
      <c r="K30" s="6"/>
      <c r="L30" s="6"/>
    </row>
    <row r="31" spans="2:12" ht="16.5" customHeight="1">
      <c r="B31" s="6" t="s">
        <v>56</v>
      </c>
      <c r="C31" s="14" t="s">
        <v>39</v>
      </c>
      <c r="D31" s="22" t="s">
        <v>57</v>
      </c>
      <c r="E31" s="23"/>
      <c r="F31" s="23">
        <v>0.30000000000000004</v>
      </c>
      <c r="G31" s="6">
        <v>1</v>
      </c>
      <c r="H31" s="6">
        <f>SUM(F31*G31)</f>
        <v>0.30000000000000004</v>
      </c>
      <c r="I31" s="17" t="s">
        <v>58</v>
      </c>
      <c r="J31" s="6"/>
      <c r="K31" s="6"/>
      <c r="L31" s="6"/>
    </row>
    <row r="32" spans="2:12" ht="12.75">
      <c r="B32" s="8" t="s">
        <v>59</v>
      </c>
      <c r="C32" s="14" t="s">
        <v>60</v>
      </c>
      <c r="D32" s="8"/>
      <c r="E32" s="15" t="s">
        <v>61</v>
      </c>
      <c r="F32" s="15">
        <v>0.8</v>
      </c>
      <c r="G32" s="8">
        <v>2</v>
      </c>
      <c r="H32" s="8">
        <f>SUM(F32*G32)</f>
        <v>1.6</v>
      </c>
      <c r="I32" s="13"/>
      <c r="J32" s="6"/>
      <c r="K32" s="6"/>
      <c r="L32" s="6"/>
    </row>
    <row r="33" spans="2:12" ht="12.75">
      <c r="B33" s="8" t="s">
        <v>62</v>
      </c>
      <c r="C33" s="14" t="s">
        <v>60</v>
      </c>
      <c r="D33" s="8"/>
      <c r="E33" s="15" t="s">
        <v>63</v>
      </c>
      <c r="F33" s="15">
        <v>0</v>
      </c>
      <c r="G33" s="8">
        <v>2</v>
      </c>
      <c r="H33" s="8">
        <f>SUM(F33*G33)</f>
        <v>0</v>
      </c>
      <c r="I33" s="13"/>
      <c r="J33" s="6"/>
      <c r="K33" s="6"/>
      <c r="L33" s="6"/>
    </row>
    <row r="34" spans="2:12" ht="12.75">
      <c r="B34" s="8" t="s">
        <v>64</v>
      </c>
      <c r="C34" s="14" t="s">
        <v>18</v>
      </c>
      <c r="D34" s="8" t="s">
        <v>65</v>
      </c>
      <c r="E34" s="15" t="s">
        <v>13</v>
      </c>
      <c r="F34" s="15"/>
      <c r="G34" s="8"/>
      <c r="H34" s="8"/>
      <c r="I34" s="13"/>
      <c r="J34" s="6"/>
      <c r="K34" s="6"/>
      <c r="L34" s="6"/>
    </row>
    <row r="35" spans="2:12" ht="12.75">
      <c r="B35" s="6"/>
      <c r="C35" s="14"/>
      <c r="D35" s="22"/>
      <c r="E35" s="23"/>
      <c r="F35" s="23"/>
      <c r="G35" s="6"/>
      <c r="H35" s="6"/>
      <c r="I35" s="13"/>
      <c r="J35" s="6"/>
      <c r="K35" s="6"/>
      <c r="L35" s="6"/>
    </row>
    <row r="36" spans="2:12" ht="12.75">
      <c r="B36" s="6" t="s">
        <v>66</v>
      </c>
      <c r="C36" s="14" t="s">
        <v>39</v>
      </c>
      <c r="D36" s="24" t="s">
        <v>67</v>
      </c>
      <c r="E36" t="s">
        <v>13</v>
      </c>
      <c r="F36" s="7">
        <v>1.16</v>
      </c>
      <c r="G36" s="6">
        <v>1</v>
      </c>
      <c r="H36" s="6">
        <f>SUM(F36*G36)</f>
        <v>1.16</v>
      </c>
      <c r="I36" s="17" t="s">
        <v>68</v>
      </c>
      <c r="J36" s="6"/>
      <c r="K36" s="6"/>
      <c r="L36" s="6"/>
    </row>
    <row r="37" spans="2:9" ht="12.75">
      <c r="B37" t="s">
        <v>69</v>
      </c>
      <c r="C37" s="14" t="s">
        <v>70</v>
      </c>
      <c r="D37" s="25" t="s">
        <v>71</v>
      </c>
      <c r="E37" s="23" t="s">
        <v>13</v>
      </c>
      <c r="F37" s="23">
        <v>0.43</v>
      </c>
      <c r="G37">
        <v>2</v>
      </c>
      <c r="H37" s="6">
        <f>SUM(F37*G37)</f>
        <v>0.86</v>
      </c>
      <c r="I37" s="26" t="s">
        <v>72</v>
      </c>
    </row>
    <row r="38" spans="2:9" ht="12.75">
      <c r="B38" s="6" t="s">
        <v>73</v>
      </c>
      <c r="C38" s="14" t="s">
        <v>74</v>
      </c>
      <c r="D38" s="27"/>
      <c r="E38" s="23" t="s">
        <v>13</v>
      </c>
      <c r="F38" s="23">
        <v>0.15</v>
      </c>
      <c r="G38" s="6">
        <v>2</v>
      </c>
      <c r="H38" s="6">
        <f>SUM(F38*G38)</f>
        <v>0.3</v>
      </c>
      <c r="I38" t="s">
        <v>75</v>
      </c>
    </row>
    <row r="39" spans="2:9" ht="12.75">
      <c r="B39" s="6" t="s">
        <v>76</v>
      </c>
      <c r="C39" s="14" t="s">
        <v>60</v>
      </c>
      <c r="D39" s="22"/>
      <c r="E39" s="23"/>
      <c r="F39" s="23">
        <v>0.3</v>
      </c>
      <c r="G39" s="6">
        <v>1</v>
      </c>
      <c r="H39" s="6">
        <f>SUM(F39*G39)</f>
        <v>0.3</v>
      </c>
      <c r="I39" s="28" t="s">
        <v>77</v>
      </c>
    </row>
    <row r="40" spans="2:9" ht="12.75">
      <c r="B40" s="6"/>
      <c r="C40" s="14"/>
      <c r="D40" s="22"/>
      <c r="E40" s="23"/>
      <c r="F40" s="23"/>
      <c r="G40" s="6"/>
      <c r="H40" s="6"/>
      <c r="I40" s="29"/>
    </row>
    <row r="41" spans="2:9" ht="12.75">
      <c r="B41" s="6"/>
      <c r="D41" s="6"/>
      <c r="E41" s="7"/>
      <c r="F41" s="7"/>
      <c r="G41" s="6"/>
      <c r="H41" s="6"/>
      <c r="I41" s="13"/>
    </row>
    <row r="42" spans="2:9" ht="12.75">
      <c r="B42" s="6"/>
      <c r="D42" s="6"/>
      <c r="E42" s="30"/>
      <c r="F42" s="7"/>
      <c r="G42" s="31" t="s">
        <v>78</v>
      </c>
      <c r="H42" s="31">
        <f>SUM(H9:H40)</f>
        <v>14.157400000000003</v>
      </c>
      <c r="I42" t="s">
        <v>79</v>
      </c>
    </row>
    <row r="43" spans="2:9" ht="12.75">
      <c r="B43" s="6"/>
      <c r="D43" s="6"/>
      <c r="E43" s="7"/>
      <c r="F43" s="7"/>
      <c r="G43" s="6"/>
      <c r="H43" s="6"/>
      <c r="I43" s="13"/>
    </row>
    <row r="44" spans="2:9" ht="12.75">
      <c r="B44" s="6"/>
      <c r="D44" s="6"/>
      <c r="E44" s="7"/>
      <c r="F44" s="7"/>
      <c r="G44" s="31" t="s">
        <v>80</v>
      </c>
      <c r="H44" s="31">
        <v>16</v>
      </c>
      <c r="I44" s="13"/>
    </row>
    <row r="45" spans="2:9" ht="12.75">
      <c r="B45" s="6"/>
      <c r="D45" s="6"/>
      <c r="E45" s="7"/>
      <c r="F45" s="7"/>
      <c r="G45" s="31"/>
      <c r="H45" s="6"/>
      <c r="I45" s="13"/>
    </row>
    <row r="46" ht="12.75">
      <c r="G46" s="32"/>
    </row>
    <row r="47" spans="7:8" ht="12.75">
      <c r="G47" s="32" t="s">
        <v>81</v>
      </c>
      <c r="H47" s="31">
        <f>SUM(H44-H42)</f>
        <v>1.8425999999999974</v>
      </c>
    </row>
    <row r="49" spans="4:9" ht="12.75">
      <c r="D49" s="2"/>
      <c r="F49"/>
      <c r="H49" s="3"/>
      <c r="I49"/>
    </row>
    <row r="50" ht="12.75">
      <c r="I50" s="3" t="s">
        <v>82</v>
      </c>
    </row>
  </sheetData>
  <sheetProtection selectLockedCells="1" selectUnlockedCells="1"/>
  <hyperlinks>
    <hyperlink ref="C13" r:id="rId1" display="www.mcmaster.com"/>
    <hyperlink ref="C14" r:id="rId2" display="www.mcmaster.com"/>
    <hyperlink ref="C15" r:id="rId3" display="www.mcmaster.com"/>
    <hyperlink ref="C16" r:id="rId4" display="www.mcmaster.com"/>
    <hyperlink ref="D16" r:id="rId5" display="91772A106"/>
    <hyperlink ref="C17" r:id="rId6" display="www.mcmaster.com"/>
    <hyperlink ref="D17" r:id="rId7" display="92196A148*"/>
    <hyperlink ref="C18" r:id="rId8" display="www.mcmaster.com"/>
    <hyperlink ref="C19" r:id="rId9" display="www.mcmaster.com"/>
    <hyperlink ref="D19" r:id="rId10" display="99461A110"/>
    <hyperlink ref="I23" r:id="rId11" display="http://www.hobbyking.com/hobbyking/store/__11972__OrangeRx_R410_Spektrum_DSM2_Compatible_4Ch_2_4Ghz "/>
    <hyperlink ref="I24" r:id="rId12" display="http://www.hobbyking.com/hobbyking/store/uh_viewItem.asp?idProduct=18114 "/>
    <hyperlink ref="D27" r:id="rId13" display="90295A423"/>
    <hyperlink ref="D28" r:id="rId14" display="91253A535*"/>
    <hyperlink ref="I30" r:id="rId15" display="http://www.fingertechrobotics.com/proddetail.php?prod=ft-tinyESCv2"/>
    <hyperlink ref="I31" r:id="rId16" display="http://www.hobbyking.com/hobbyking/store/uh_viewItem.asp?idProduct=23766"/>
    <hyperlink ref="I36" r:id="rId17" display="http://www.robotmarketplace.com/products/LP-TP325-3SPP65J.html"/>
    <hyperlink ref="D37" r:id="rId18" display="T40P-193BG-HS4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Smith</cp:lastModifiedBy>
  <dcterms:created xsi:type="dcterms:W3CDTF">2008-05-14T21:58:15Z</dcterms:created>
  <dcterms:modified xsi:type="dcterms:W3CDTF">2012-07-28T21:57:17Z</dcterms:modified>
  <cp:category/>
  <cp:version/>
  <cp:contentType/>
  <cp:contentStatus/>
  <cp:revision>7</cp:revision>
</cp:coreProperties>
</file>